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AS11" i="2" l="1"/>
  <c r="AQ11" i="2"/>
  <c r="AP11" i="2"/>
  <c r="AO11" i="2"/>
  <c r="AN11" i="2"/>
  <c r="AM11" i="2"/>
  <c r="AG11" i="2"/>
  <c r="AE11" i="2"/>
  <c r="AF11" i="2" s="1"/>
  <c r="AD11" i="2"/>
  <c r="AC11" i="2"/>
  <c r="AB11" i="2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F16" i="2" l="1"/>
  <c r="L16" i="2" s="1"/>
  <c r="H16" i="2"/>
  <c r="E16" i="2"/>
  <c r="E17" i="2" s="1"/>
  <c r="G16" i="2"/>
  <c r="AR11" i="2"/>
  <c r="K16" i="2"/>
  <c r="K17" i="2" s="1"/>
  <c r="N16" i="2"/>
  <c r="G17" i="2"/>
  <c r="I16" i="2"/>
  <c r="I17" i="2" s="1"/>
  <c r="F17" i="2" l="1"/>
  <c r="N17" i="2" s="1"/>
  <c r="M16" i="2"/>
  <c r="H17" i="2"/>
  <c r="M17" i="2" s="1"/>
  <c r="L17" i="2"/>
  <c r="O17" i="2"/>
  <c r="J17" i="2"/>
  <c r="J16" i="2"/>
  <c r="O16" i="2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<sst xmlns="http://schemas.openxmlformats.org/spreadsheetml/2006/main" count="80" uniqueCount="34">
  <si>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</si>
  <si>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</si>
  <si>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</si>
  <si>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</si>
  <si>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</si>
  <si>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</si>
  <si>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</si>
  <si>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</si>
  <si>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</si>
  <si>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</si>
  <si>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</si>
  <si>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</si>
  <si>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</si>
  <si>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</si>
  <si>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MuPS = Muhoksen Pallo-Salamat  (1969)</t>
  </si>
  <si>
    <t>TyTe = Tyrnävän Tempaus  (1922)</t>
  </si>
  <si>
    <t>8.</t>
  </si>
  <si>
    <t>MuPS</t>
  </si>
  <si>
    <t>4.</t>
  </si>
  <si>
    <t>3.6.1969</t>
  </si>
  <si>
    <t>Timo Uutinen</t>
  </si>
  <si>
    <t>TyTe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</si>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</sst>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35" t="s">
        <v>16</v>
      </c>
      <c r="D4" s="43" t="s">
        <v>17</v>
      </c>
      <c r="E4" s="22">
        <v>18</v>
      </c>
      <c r="F4" s="22">
        <v>0</v>
      </c>
      <c r="G4" s="22">
        <v>9</v>
      </c>
      <c r="H4" s="34">
        <v>0</v>
      </c>
      <c r="I4" s="22">
        <v>23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35" t="s">
        <v>18</v>
      </c>
      <c r="D5" s="43" t="s">
        <v>17</v>
      </c>
      <c r="E5" s="22">
        <v>4</v>
      </c>
      <c r="F5" s="22">
        <v>0</v>
      </c>
      <c r="G5" s="22">
        <v>0</v>
      </c>
      <c r="H5" s="34">
        <v>0</v>
      </c>
      <c r="I5" s="22">
        <v>0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2001</v>
      </c>
      <c r="Y7" s="22" t="s">
        <v>22</v>
      </c>
      <c r="Z7" s="43" t="s">
        <v>21</v>
      </c>
      <c r="AA7" s="22">
        <v>16</v>
      </c>
      <c r="AB7" s="22">
        <v>0</v>
      </c>
      <c r="AC7" s="22">
        <v>6</v>
      </c>
      <c r="AD7" s="22">
        <v>3</v>
      </c>
      <c r="AE7" s="22">
        <v>26</v>
      </c>
      <c r="AF7" s="28">
        <v>0.39389999999999997</v>
      </c>
      <c r="AG7" s="69">
        <v>66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0</v>
      </c>
      <c r="AQ7" s="22">
        <v>1</v>
      </c>
      <c r="AR7" s="47">
        <v>0.1666</v>
      </c>
      <c r="AS7" s="70">
        <v>6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2002</v>
      </c>
      <c r="Y8" s="22" t="s">
        <v>18</v>
      </c>
      <c r="Z8" s="43" t="s">
        <v>21</v>
      </c>
      <c r="AA8" s="22">
        <v>14</v>
      </c>
      <c r="AB8" s="22">
        <v>1</v>
      </c>
      <c r="AC8" s="22">
        <v>8</v>
      </c>
      <c r="AD8" s="22">
        <v>10</v>
      </c>
      <c r="AE8" s="22">
        <v>39</v>
      </c>
      <c r="AF8" s="28">
        <v>0.52700000000000002</v>
      </c>
      <c r="AG8" s="69">
        <v>74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1</v>
      </c>
      <c r="AP8" s="22">
        <v>0</v>
      </c>
      <c r="AQ8" s="22">
        <v>7</v>
      </c>
      <c r="AR8" s="47">
        <v>0.58330000000000004</v>
      </c>
      <c r="AS8" s="70">
        <v>12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2003</v>
      </c>
      <c r="Y9" s="22" t="s">
        <v>22</v>
      </c>
      <c r="Z9" s="43" t="s">
        <v>21</v>
      </c>
      <c r="AA9" s="22">
        <v>8</v>
      </c>
      <c r="AB9" s="22">
        <v>0</v>
      </c>
      <c r="AC9" s="22">
        <v>2</v>
      </c>
      <c r="AD9" s="22">
        <v>3</v>
      </c>
      <c r="AE9" s="22">
        <v>25</v>
      </c>
      <c r="AF9" s="28">
        <v>0.69440000000000002</v>
      </c>
      <c r="AG9" s="69">
        <v>36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2004</v>
      </c>
      <c r="Y10" s="22" t="s">
        <v>23</v>
      </c>
      <c r="Z10" s="43" t="s">
        <v>21</v>
      </c>
      <c r="AA10" s="22">
        <v>7</v>
      </c>
      <c r="AB10" s="22">
        <v>0</v>
      </c>
      <c r="AC10" s="22">
        <v>3</v>
      </c>
      <c r="AD10" s="22">
        <v>2</v>
      </c>
      <c r="AE10" s="22">
        <v>15</v>
      </c>
      <c r="AF10" s="28">
        <v>0.48380000000000001</v>
      </c>
      <c r="AG10" s="69">
        <v>31</v>
      </c>
      <c r="AH10" s="13"/>
      <c r="AI10" s="13"/>
      <c r="AJ10" s="13"/>
      <c r="AK10" s="13"/>
      <c r="AL10" s="18"/>
      <c r="AM10" s="22">
        <v>4</v>
      </c>
      <c r="AN10" s="22">
        <v>0</v>
      </c>
      <c r="AO10" s="22">
        <v>0</v>
      </c>
      <c r="AP10" s="22">
        <v>0</v>
      </c>
      <c r="AQ10" s="22">
        <v>5</v>
      </c>
      <c r="AR10" s="47">
        <v>0.35709999999999997</v>
      </c>
      <c r="AS10" s="70">
        <v>14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8" t="s">
        <v>29</v>
      </c>
      <c r="C11" s="49"/>
      <c r="D11" s="50"/>
      <c r="E11" s="51">
        <f>SUM(E4:E10)</f>
        <v>22</v>
      </c>
      <c r="F11" s="51">
        <f>SUM(F4:F10)</f>
        <v>0</v>
      </c>
      <c r="G11" s="51">
        <f>SUM(G4:G10)</f>
        <v>9</v>
      </c>
      <c r="H11" s="51">
        <f>SUM(H4:H10)</f>
        <v>0</v>
      </c>
      <c r="I11" s="51">
        <f>SUM(I4:I10)</f>
        <v>23</v>
      </c>
      <c r="J11" s="52">
        <v>0</v>
      </c>
      <c r="K11" s="38">
        <f>SUM(K4:K10)</f>
        <v>0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3">
        <v>0</v>
      </c>
      <c r="W11" s="38">
        <f>SUM(W4:W10)</f>
        <v>0</v>
      </c>
      <c r="X11" s="11" t="s">
        <v>29</v>
      </c>
      <c r="Y11" s="12"/>
      <c r="Z11" s="10"/>
      <c r="AA11" s="51">
        <f>SUM(AA4:AA10)</f>
        <v>45</v>
      </c>
      <c r="AB11" s="51">
        <f>SUM(AB4:AB10)</f>
        <v>1</v>
      </c>
      <c r="AC11" s="51">
        <f>SUM(AC4:AC10)</f>
        <v>19</v>
      </c>
      <c r="AD11" s="51">
        <f>SUM(AD4:AD10)</f>
        <v>18</v>
      </c>
      <c r="AE11" s="51">
        <f>SUM(AE4:AE10)</f>
        <v>105</v>
      </c>
      <c r="AF11" s="52">
        <f>PRODUCT(AE11/AG11)</f>
        <v>0.50724637681159424</v>
      </c>
      <c r="AG11" s="38">
        <f>SUM(AG4:AG10)</f>
        <v>207</v>
      </c>
      <c r="AH11" s="17"/>
      <c r="AI11" s="15"/>
      <c r="AJ11" s="53"/>
      <c r="AK11" s="54"/>
      <c r="AL11" s="18"/>
      <c r="AM11" s="51">
        <f>SUM(AM4:AM10)</f>
        <v>8</v>
      </c>
      <c r="AN11" s="51">
        <f>SUM(AN4:AN10)</f>
        <v>0</v>
      </c>
      <c r="AO11" s="51">
        <f>SUM(AO4:AO10)</f>
        <v>1</v>
      </c>
      <c r="AP11" s="51">
        <f>SUM(AP4:AP10)</f>
        <v>0</v>
      </c>
      <c r="AQ11" s="51">
        <f>SUM(AQ4:AQ10)</f>
        <v>13</v>
      </c>
      <c r="AR11" s="52">
        <f>PRODUCT(AQ11/AS11)</f>
        <v>0.40625</v>
      </c>
      <c r="AS11" s="42">
        <f>SUM(AS4:AS10)</f>
        <v>32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5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5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6" t="s">
        <v>30</v>
      </c>
      <c r="C13" s="57"/>
      <c r="D13" s="58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31</v>
      </c>
      <c r="O13" s="13" t="s">
        <v>32</v>
      </c>
      <c r="Q13" s="25"/>
      <c r="R13" s="25" t="s">
        <v>12</v>
      </c>
      <c r="S13" s="25"/>
      <c r="T13" s="24" t="s">
        <v>14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9"/>
      <c r="AO13" s="59"/>
      <c r="AP13" s="59"/>
      <c r="AQ13" s="59"/>
      <c r="AR13" s="59"/>
      <c r="AS13" s="5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33</v>
      </c>
      <c r="C14" s="7"/>
      <c r="D14" s="27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4">
        <v>0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24" t="s">
        <v>15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3" t="s">
        <v>13</v>
      </c>
      <c r="C15" s="64"/>
      <c r="D15" s="65"/>
      <c r="E15" s="60">
        <f>PRODUCT(E11+Q11)</f>
        <v>22</v>
      </c>
      <c r="F15" s="60">
        <f>PRODUCT(F11+R11)</f>
        <v>0</v>
      </c>
      <c r="G15" s="60">
        <f>PRODUCT(G11+S11)</f>
        <v>9</v>
      </c>
      <c r="H15" s="60">
        <f>PRODUCT(H11+T11)</f>
        <v>0</v>
      </c>
      <c r="I15" s="60">
        <f>PRODUCT(I11+U11)</f>
        <v>23</v>
      </c>
      <c r="J15" s="61">
        <v>0</v>
      </c>
      <c r="K15" s="24">
        <f>PRODUCT(K11+W11)</f>
        <v>0</v>
      </c>
      <c r="L15" s="62">
        <f>PRODUCT((F15+G15)/E15)</f>
        <v>0.40909090909090912</v>
      </c>
      <c r="M15" s="62">
        <f>PRODUCT(H15/E15)</f>
        <v>0</v>
      </c>
      <c r="N15" s="62">
        <f>PRODUCT((F15+G15+H15)/E15)</f>
        <v>0.40909090909090912</v>
      </c>
      <c r="O15" s="62">
        <f>PRODUCT(I15/E15)</f>
        <v>1.0454545454545454</v>
      </c>
      <c r="Q15" s="25"/>
      <c r="R15" s="25"/>
      <c r="S15" s="25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26</v>
      </c>
      <c r="C16" s="19"/>
      <c r="D16" s="29"/>
      <c r="E16" s="60">
        <f>PRODUCT(AA11+AM11)</f>
        <v>53</v>
      </c>
      <c r="F16" s="60">
        <f>PRODUCT(AB11+AN11)</f>
        <v>1</v>
      </c>
      <c r="G16" s="60">
        <f>PRODUCT(AC11+AO11)</f>
        <v>20</v>
      </c>
      <c r="H16" s="60">
        <f>PRODUCT(AD11+AP11)</f>
        <v>18</v>
      </c>
      <c r="I16" s="60">
        <f>PRODUCT(AE11+AQ11)</f>
        <v>118</v>
      </c>
      <c r="J16" s="61">
        <f>PRODUCT(I16/K16)</f>
        <v>0.49372384937238495</v>
      </c>
      <c r="K16" s="18">
        <f>PRODUCT(AG11+AS11)</f>
        <v>239</v>
      </c>
      <c r="L16" s="62">
        <f>PRODUCT((F16+G16)/E16)</f>
        <v>0.39622641509433965</v>
      </c>
      <c r="M16" s="62">
        <f>PRODUCT(H16/E16)</f>
        <v>0.33962264150943394</v>
      </c>
      <c r="N16" s="62">
        <f>PRODUCT((F16+G16+H16)/E16)</f>
        <v>0.73584905660377353</v>
      </c>
      <c r="O16" s="62">
        <f>PRODUCT(I16/E16)</f>
        <v>2.2264150943396226</v>
      </c>
      <c r="Q16" s="25"/>
      <c r="R16" s="25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6" t="s">
        <v>29</v>
      </c>
      <c r="C17" s="67"/>
      <c r="D17" s="68"/>
      <c r="E17" s="60">
        <f>SUM(E14:E16)</f>
        <v>75</v>
      </c>
      <c r="F17" s="60">
        <f t="shared" ref="F17:I17" si="0">SUM(F14:F16)</f>
        <v>1</v>
      </c>
      <c r="G17" s="60">
        <f t="shared" si="0"/>
        <v>29</v>
      </c>
      <c r="H17" s="60">
        <f t="shared" si="0"/>
        <v>18</v>
      </c>
      <c r="I17" s="60">
        <f t="shared" si="0"/>
        <v>141</v>
      </c>
      <c r="J17" s="61">
        <f>PRODUCT(I17/K17)</f>
        <v>0.58995815899581594</v>
      </c>
      <c r="K17" s="24">
        <f>SUM(K14:K16)</f>
        <v>239</v>
      </c>
      <c r="L17" s="62">
        <f>PRODUCT((F17+G17)/E17)</f>
        <v>0.4</v>
      </c>
      <c r="M17" s="62">
        <f>PRODUCT(H17/E17)</f>
        <v>0.24</v>
      </c>
      <c r="N17" s="62">
        <f>PRODUCT((F17+G17+H17)/E17)</f>
        <v>0.64</v>
      </c>
      <c r="O17" s="62">
        <f>PRODUCT(I17/E17)</f>
        <v>1.88</v>
      </c>
      <c r="Q17" s="18"/>
      <c r="R17" s="18"/>
      <c r="S17" s="1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18"/>
      <c r="AL182" s="18"/>
    </row>
    <row r="183" spans="12:38" x14ac:dyDescent="0.25"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</row>
    <row r="184" spans="12:38" x14ac:dyDescent="0.25"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</row>
    <row r="185" spans="12:38" x14ac:dyDescent="0.25"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</row>
    <row r="186" spans="12:38" x14ac:dyDescent="0.25">
      <c r="L186"/>
      <c r="M186"/>
      <c r="N186"/>
      <c r="O186"/>
      <c r="P186"/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5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5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5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5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5"/>
      <c r="AK214"/>
      <c r="AL21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</row>
    <row r="225" spans="20:35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</row>
    <row r="226" spans="20:35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</row>
    <row r="227" spans="20:35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</row>
    <row r="228" spans="20:35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</row>
    <row r="229" spans="20:35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</row>
    <row r="230" spans="20:35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</row>
    <row r="231" spans="20:35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</row>
    <row r="232" spans="20:35" x14ac:dyDescent="0.25"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</row>
    <row r="233" spans="20:35" x14ac:dyDescent="0.25"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</row>
    <row r="234" spans="20:35" x14ac:dyDescent="0.25"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</row>
    <row r="235" spans="20:35" x14ac:dyDescent="0.25"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</row>
    <row r="236" spans="20:35" x14ac:dyDescent="0.25"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</row>
    <row r="237" spans="20:35" x14ac:dyDescent="0.25"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</row>
    <row r="238" spans="20:35" x14ac:dyDescent="0.25"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</row>
    <row r="239" spans="20:35" x14ac:dyDescent="0.25"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</row>
    <row r="240" spans="20:35" x14ac:dyDescent="0.25"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</row>
    <row r="241" spans="20:35" x14ac:dyDescent="0.25"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</row>
    <row r="242" spans="20:35" x14ac:dyDescent="0.25"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</row>
    <row r="243" spans="20:35" x14ac:dyDescent="0.25"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</row>
    <row r="244" spans="20:35" x14ac:dyDescent="0.25"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2018-12-31T17:38:04Z</dcterms:modified>
</cp:coreProperties>
</file>